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D\GR RUD Limburg Noord\Dagelijks Bestuur\2023\2023-11-30\"/>
    </mc:Choice>
  </mc:AlternateContent>
  <xr:revisionPtr revIDLastSave="0" documentId="8_{4F439357-9F32-4BDB-AFB5-445E0958EFBF}" xr6:coauthVersionLast="47" xr6:coauthVersionMax="47" xr10:uidLastSave="{00000000-0000-0000-0000-000000000000}"/>
  <bookViews>
    <workbookView xWindow="-28920" yWindow="-120" windowWidth="29040" windowHeight="15840" xr2:uid="{281E4C86-0F56-4D95-9F96-7F3C031343B7}"/>
  </bookViews>
  <sheets>
    <sheet name="Vergunningverlening" sheetId="3" r:id="rId1"/>
    <sheet name="Milieutoezicht" sheetId="4" r:id="rId2"/>
    <sheet name="BRIKS" sheetId="1" r:id="rId3"/>
    <sheet name="J&amp;O&amp;P" sheetId="2" r:id="rId4"/>
    <sheet name="APV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5" l="1"/>
  <c r="E14" i="5"/>
  <c r="E16" i="5"/>
  <c r="E15" i="5"/>
  <c r="E13" i="5"/>
  <c r="E12" i="5"/>
  <c r="E11" i="5"/>
  <c r="E10" i="5"/>
  <c r="E9" i="5"/>
  <c r="C18" i="5"/>
  <c r="D18" i="5"/>
  <c r="E8" i="5"/>
  <c r="D25" i="3" l="1"/>
  <c r="D18" i="4" l="1"/>
  <c r="C18" i="4"/>
  <c r="E16" i="4"/>
  <c r="E15" i="4"/>
  <c r="E14" i="4"/>
  <c r="E13" i="4"/>
  <c r="E12" i="4"/>
  <c r="E11" i="4"/>
  <c r="E10" i="4"/>
  <c r="E9" i="4"/>
  <c r="E8" i="4"/>
  <c r="C25" i="3"/>
  <c r="E8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2"/>
  <c r="D13" i="2"/>
  <c r="C13" i="2"/>
  <c r="E11" i="2"/>
  <c r="E10" i="2"/>
  <c r="E9" i="2"/>
  <c r="E8" i="2"/>
  <c r="E18" i="4" l="1"/>
  <c r="E25" i="3"/>
  <c r="D24" i="1"/>
  <c r="E24" i="1" s="1"/>
  <c r="C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<sst xmlns="http://schemas.openxmlformats.org/spreadsheetml/2006/main" count="122" uniqueCount="94">
  <si>
    <t>21V</t>
  </si>
  <si>
    <t>21T</t>
  </si>
  <si>
    <t>Specialistisch advies bouwfysica</t>
  </si>
  <si>
    <t>Specialistisch advies brandveiligheid</t>
  </si>
  <si>
    <t>Specialistisch advies constructieve veiligheid</t>
  </si>
  <si>
    <t>Specialistisch advies bouwakoestiek</t>
  </si>
  <si>
    <t>26V</t>
  </si>
  <si>
    <t>26T</t>
  </si>
  <si>
    <t>27V</t>
  </si>
  <si>
    <t>27T</t>
  </si>
  <si>
    <t>28V</t>
  </si>
  <si>
    <t>28T</t>
  </si>
  <si>
    <t>Advies cultuurhistorie</t>
  </si>
  <si>
    <t>Totaal benodigd vanuit het RUP</t>
  </si>
  <si>
    <t>Totaal ingebracht vanuit de partners</t>
  </si>
  <si>
    <t>Product omschrijving</t>
  </si>
  <si>
    <t>Code</t>
  </si>
  <si>
    <t>Advies bouw en Ruimtelijke ordening</t>
  </si>
  <si>
    <t>Melding sloop en asbest</t>
  </si>
  <si>
    <t>Toezich bij sloop met asbest</t>
  </si>
  <si>
    <t>Vergunningverlening voor de activiteit aanleg (Wro)</t>
  </si>
  <si>
    <t>Toezicht bij aanleg (Wro)</t>
  </si>
  <si>
    <t>Omgevingsvergunningen voor activiteit reclame, kap, inrit/uitweg, aanleggen weg, opslaan roerende goederen</t>
  </si>
  <si>
    <t>Toezicht op activiteiten binnen de Omgevingswet uit gemeentelijke verordeningen</t>
  </si>
  <si>
    <t>Specialistisch advies stedenbouw en inrichting openbare ruimte</t>
  </si>
  <si>
    <t>Specialistisch advies exploitatie en planeconomie</t>
  </si>
  <si>
    <t>Uren BRIKS 2024</t>
  </si>
  <si>
    <t>Totaal</t>
  </si>
  <si>
    <t>Uren Juridisch &amp; Projecten &amp; Overig 2024</t>
  </si>
  <si>
    <t>35T</t>
  </si>
  <si>
    <t>36V</t>
  </si>
  <si>
    <t>36T</t>
  </si>
  <si>
    <t>Strafrechtelijke handhaving</t>
  </si>
  <si>
    <t>Juridisch advies bij vergunningverlening</t>
  </si>
  <si>
    <t>Juridisch advies bij handhaving</t>
  </si>
  <si>
    <t>Projecten en bestuurlijke prioriteiten</t>
  </si>
  <si>
    <t>Verschil</t>
  </si>
  <si>
    <t>Uren Vergunningverlening 2024</t>
  </si>
  <si>
    <t>1V</t>
  </si>
  <si>
    <t>2V</t>
  </si>
  <si>
    <t>4V NBTP</t>
  </si>
  <si>
    <t>4V BTP</t>
  </si>
  <si>
    <t>10V</t>
  </si>
  <si>
    <t>Advies milieu bij ruimtelijke plannen</t>
  </si>
  <si>
    <t>Specialistisch advies energie en klimaat</t>
  </si>
  <si>
    <t>Specialistisch advies ecologie (groene wetten)</t>
  </si>
  <si>
    <t>Vergunningverlening milieu bij industriele bedrijven met IPPC-installatie(s)</t>
  </si>
  <si>
    <t>Vergunningverlening milieu bij bedrijven met agrarische IPPC-installatie(s)</t>
  </si>
  <si>
    <t>Vergunningverlening milieu bij bedrijven met overige vergunningplichtige milieubelastende activiteiten</t>
  </si>
  <si>
    <t>Beoordeling milieu bij bedrijven met niet-vergunningplichtige milieubelastende activiteiten</t>
  </si>
  <si>
    <t>Vergunningen grondstromen, bouwstoffen en bodem</t>
  </si>
  <si>
    <t>Specialistisch advies (externe) veiligheid</t>
  </si>
  <si>
    <t>Specialistisch advies afval</t>
  </si>
  <si>
    <t>Specialistisch advies afvalwater</t>
  </si>
  <si>
    <t>Specialistisch advies Bodem, bouwstoffen en water</t>
  </si>
  <si>
    <t>Specialistisch advies geluid en trillingen</t>
  </si>
  <si>
    <t>Specialistisch advies luchtkwaliteit (lucht en geur)</t>
  </si>
  <si>
    <t>9T</t>
  </si>
  <si>
    <t>10T</t>
  </si>
  <si>
    <t>11T</t>
  </si>
  <si>
    <t>Milieutoezicht bij werken en infrastructurele voorzieningen</t>
  </si>
  <si>
    <t>Milieutoezicht bij grondstromen, bouwstoffen en bodem</t>
  </si>
  <si>
    <t>Opsporen milieutoezicht</t>
  </si>
  <si>
    <t>30T</t>
  </si>
  <si>
    <t>Advies na meldingen, klachten en ongewone voorvallen</t>
  </si>
  <si>
    <t>Uren Milieutoezicht 2024</t>
  </si>
  <si>
    <t>1T</t>
  </si>
  <si>
    <t>2T</t>
  </si>
  <si>
    <t>3T</t>
  </si>
  <si>
    <t>Toezicht milieu bij industriele bedrijven met IPPC-installatie(s)</t>
  </si>
  <si>
    <t>Toezicht milieu bij bedrijven met agrarische IPPC-installatie(s)</t>
  </si>
  <si>
    <t>Toezicht milieu bij bedrijven met overige vergunningplichtige milieubelastende activiteiten</t>
  </si>
  <si>
    <t>4T BTP</t>
  </si>
  <si>
    <t>4T NBTP</t>
  </si>
  <si>
    <t>Toezicht milieu bij bedrijven met niet-vergunningplichtige milieubelastende activiteiten</t>
  </si>
  <si>
    <t>Uren APV 2024</t>
  </si>
  <si>
    <t>39V</t>
  </si>
  <si>
    <t>40V</t>
  </si>
  <si>
    <t>41V</t>
  </si>
  <si>
    <t>42V</t>
  </si>
  <si>
    <t>43V</t>
  </si>
  <si>
    <t>44V</t>
  </si>
  <si>
    <t>46V</t>
  </si>
  <si>
    <t>47V</t>
  </si>
  <si>
    <t>Advies APV</t>
  </si>
  <si>
    <t>Advies Afvalstoffenverordening</t>
  </si>
  <si>
    <t>Advies Verkeer</t>
  </si>
  <si>
    <t>Advies Brandveiligheid korstondige bouwsels</t>
  </si>
  <si>
    <t>Advies Winkeltijdenwet</t>
  </si>
  <si>
    <t>Advies Wet op de kansspelen</t>
  </si>
  <si>
    <t>Advies weekmarkten en kermissen</t>
  </si>
  <si>
    <t>Advies gebiedstoezicht</t>
  </si>
  <si>
    <t>45V</t>
  </si>
  <si>
    <t>Advies Alcoholwet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</si>
</sst>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0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2" fillId="2" borderId="0" xfId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Standaard" xfId="0" builtinId="0"/>
    <cellStyle name="Standaard 2" xfId="1" xr:uid="{45D979DB-C322-4E48-B5F9-E3DE2E8E7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EF98D-DCFF-491F-BBA9-385C59D3E9A0}">
  <dimension ref="A4:E42"/>
  <sheetViews>
    <sheetView tabSelected="1" workbookViewId="0">
      <selection activeCell="D40" sqref="D40"/>
    </sheetView>
  </sheetViews>
  <sheetFormatPr defaultRowHeight="12.75" x14ac:dyDescent="0.2"/>
  <cols>
    <col min="1" max="1" width="9" style="7"/>
    <col min="2" max="2" width="83.75" style="7" customWidth="1"/>
    <col min="3" max="5" width="18.625" style="11" customWidth="1"/>
    <col min="6" max="16384" width="9" style="7"/>
  </cols>
  <sheetData>
    <row r="4" spans="1:5" ht="23.25" x14ac:dyDescent="0.35">
      <c r="A4" s="17"/>
      <c r="B4" s="20" t="s">
        <v>37</v>
      </c>
      <c r="C4" s="19"/>
      <c r="D4" s="19"/>
      <c r="E4" s="19"/>
    </row>
    <row r="5" spans="1:5" ht="14.25" customHeight="1" x14ac:dyDescent="0.25">
      <c r="A5" s="17"/>
      <c r="B5" s="18"/>
      <c r="C5" s="19"/>
      <c r="D5" s="19"/>
      <c r="E5" s="19"/>
    </row>
    <row r="6" spans="1:5" ht="25.5" x14ac:dyDescent="0.2">
      <c r="A6" s="26" t="s">
        <v>16</v>
      </c>
      <c r="B6" s="27" t="s">
        <v>15</v>
      </c>
      <c r="C6" s="5" t="s">
        <v>13</v>
      </c>
      <c r="D6" s="5" t="s">
        <v>14</v>
      </c>
      <c r="E6" s="26" t="s">
        <v>36</v>
      </c>
    </row>
    <row r="7" spans="1:5" x14ac:dyDescent="0.2">
      <c r="A7" s="3"/>
      <c r="B7" s="4"/>
      <c r="C7" s="5"/>
      <c r="D7" s="5"/>
      <c r="E7" s="6"/>
    </row>
    <row r="8" spans="1:5" x14ac:dyDescent="0.2">
      <c r="A8" s="23" t="s">
        <v>38</v>
      </c>
      <c r="B8" s="24" t="s">
        <v>46</v>
      </c>
      <c r="C8" s="25">
        <v>1169.6199999999999</v>
      </c>
      <c r="D8" s="25">
        <v>2218.375</v>
      </c>
      <c r="E8" s="9">
        <f t="shared" ref="E8:E23" si="0">D8-C8</f>
        <v>1048.7550000000001</v>
      </c>
    </row>
    <row r="9" spans="1:5" x14ac:dyDescent="0.2">
      <c r="A9" s="1" t="s">
        <v>39</v>
      </c>
      <c r="B9" s="8" t="s">
        <v>47</v>
      </c>
      <c r="C9" s="9">
        <v>3429.2</v>
      </c>
      <c r="D9" s="9">
        <v>8023.5</v>
      </c>
      <c r="E9" s="9">
        <f t="shared" si="0"/>
        <v>4594.3</v>
      </c>
    </row>
    <row r="10" spans="1:5" x14ac:dyDescent="0.2">
      <c r="A10" s="1" t="s">
        <v>39</v>
      </c>
      <c r="B10" s="8" t="s">
        <v>48</v>
      </c>
      <c r="C10" s="9">
        <v>7618.3</v>
      </c>
      <c r="D10" s="9">
        <v>5877.5</v>
      </c>
      <c r="E10" s="9">
        <f t="shared" si="0"/>
        <v>-1740.8000000000002</v>
      </c>
    </row>
    <row r="11" spans="1:5" x14ac:dyDescent="0.2">
      <c r="A11" s="1" t="s">
        <v>41</v>
      </c>
      <c r="B11" s="8" t="s">
        <v>49</v>
      </c>
      <c r="C11" s="9">
        <v>5796.2</v>
      </c>
      <c r="D11" s="9">
        <v>3628</v>
      </c>
      <c r="E11" s="9">
        <f t="shared" si="0"/>
        <v>-2168.1999999999998</v>
      </c>
    </row>
    <row r="12" spans="1:5" ht="14.25" customHeight="1" x14ac:dyDescent="0.2">
      <c r="A12" s="1" t="s">
        <v>40</v>
      </c>
      <c r="B12" s="10" t="s">
        <v>49</v>
      </c>
      <c r="C12" s="9">
        <v>8628.7999999999993</v>
      </c>
      <c r="D12" s="9"/>
      <c r="E12" s="9">
        <f t="shared" si="0"/>
        <v>-8628.7999999999993</v>
      </c>
    </row>
    <row r="13" spans="1:5" x14ac:dyDescent="0.2">
      <c r="A13" s="1" t="s">
        <v>42</v>
      </c>
      <c r="B13" s="2" t="s">
        <v>50</v>
      </c>
      <c r="C13" s="9">
        <v>1857</v>
      </c>
      <c r="D13" s="9">
        <v>1305</v>
      </c>
      <c r="E13" s="9">
        <f t="shared" si="0"/>
        <v>-552</v>
      </c>
    </row>
    <row r="14" spans="1:5" x14ac:dyDescent="0.2">
      <c r="A14" s="1">
        <v>12</v>
      </c>
      <c r="B14" s="2" t="s">
        <v>51</v>
      </c>
      <c r="C14" s="9">
        <v>2369.7200000000003</v>
      </c>
      <c r="D14" s="9">
        <v>2750</v>
      </c>
      <c r="E14" s="9">
        <f t="shared" si="0"/>
        <v>380.27999999999975</v>
      </c>
    </row>
    <row r="15" spans="1:5" x14ac:dyDescent="0.2">
      <c r="A15" s="1">
        <v>13</v>
      </c>
      <c r="B15" s="2" t="s">
        <v>52</v>
      </c>
      <c r="C15" s="9">
        <v>118</v>
      </c>
      <c r="D15" s="9">
        <v>75</v>
      </c>
      <c r="E15" s="9">
        <f t="shared" si="0"/>
        <v>-43</v>
      </c>
    </row>
    <row r="16" spans="1:5" x14ac:dyDescent="0.2">
      <c r="A16" s="1">
        <v>14</v>
      </c>
      <c r="B16" s="2" t="s">
        <v>53</v>
      </c>
      <c r="C16" s="9">
        <v>345.74</v>
      </c>
      <c r="D16" s="9">
        <v>85</v>
      </c>
      <c r="E16" s="9">
        <f t="shared" si="0"/>
        <v>-260.74</v>
      </c>
    </row>
    <row r="17" spans="1:5" x14ac:dyDescent="0.2">
      <c r="A17" s="1">
        <v>15</v>
      </c>
      <c r="B17" s="2" t="s">
        <v>54</v>
      </c>
      <c r="C17" s="9">
        <v>4607.5200000000004</v>
      </c>
      <c r="D17" s="9">
        <v>7750</v>
      </c>
      <c r="E17" s="9">
        <f t="shared" si="0"/>
        <v>3142.4799999999996</v>
      </c>
    </row>
    <row r="18" spans="1:5" x14ac:dyDescent="0.2">
      <c r="A18" s="1">
        <v>16</v>
      </c>
      <c r="B18" s="2" t="s">
        <v>55</v>
      </c>
      <c r="C18" s="9">
        <v>4428.8600000000006</v>
      </c>
      <c r="D18" s="9">
        <v>3820</v>
      </c>
      <c r="E18" s="9">
        <f t="shared" si="0"/>
        <v>-608.86000000000058</v>
      </c>
    </row>
    <row r="19" spans="1:5" x14ac:dyDescent="0.2">
      <c r="A19" s="1">
        <v>17</v>
      </c>
      <c r="B19" s="2" t="s">
        <v>56</v>
      </c>
      <c r="C19" s="9">
        <v>1291.82</v>
      </c>
      <c r="D19" s="9">
        <v>1397</v>
      </c>
      <c r="E19" s="9">
        <f t="shared" si="0"/>
        <v>105.18000000000006</v>
      </c>
    </row>
    <row r="20" spans="1:5" x14ac:dyDescent="0.2">
      <c r="A20" s="1">
        <v>18</v>
      </c>
      <c r="B20" s="2" t="s">
        <v>45</v>
      </c>
      <c r="C20" s="9">
        <v>760</v>
      </c>
      <c r="D20" s="9">
        <v>702</v>
      </c>
      <c r="E20" s="9">
        <f t="shared" si="0"/>
        <v>-58</v>
      </c>
    </row>
    <row r="21" spans="1:5" x14ac:dyDescent="0.2">
      <c r="A21" s="1">
        <v>19</v>
      </c>
      <c r="B21" s="2" t="s">
        <v>44</v>
      </c>
      <c r="C21" s="9">
        <v>8335</v>
      </c>
      <c r="D21" s="9">
        <v>2020</v>
      </c>
      <c r="E21" s="9">
        <f t="shared" si="0"/>
        <v>-6315</v>
      </c>
    </row>
    <row r="22" spans="1:5" x14ac:dyDescent="0.2">
      <c r="A22" s="1">
        <v>20</v>
      </c>
      <c r="B22" s="2" t="s">
        <v>43</v>
      </c>
      <c r="C22" s="9">
        <v>2483</v>
      </c>
      <c r="D22" s="9">
        <v>1795</v>
      </c>
      <c r="E22" s="9">
        <f t="shared" si="0"/>
        <v>-688</v>
      </c>
    </row>
    <row r="23" spans="1:5" x14ac:dyDescent="0.2">
      <c r="A23" s="1"/>
      <c r="B23" s="2"/>
      <c r="C23" s="9"/>
      <c r="D23" s="9"/>
      <c r="E23" s="9">
        <f t="shared" si="0"/>
        <v>0</v>
      </c>
    </row>
    <row r="24" spans="1:5" x14ac:dyDescent="0.2">
      <c r="A24" s="1"/>
      <c r="B24" s="2"/>
      <c r="C24" s="9"/>
      <c r="D24" s="9"/>
      <c r="E24" s="9"/>
    </row>
    <row r="25" spans="1:5" x14ac:dyDescent="0.2">
      <c r="A25" s="6" t="s">
        <v>27</v>
      </c>
      <c r="B25" s="21"/>
      <c r="C25" s="22">
        <f>SUM(C8:C24)</f>
        <v>53238.780000000006</v>
      </c>
      <c r="D25" s="22">
        <f>SUM(D8:D24)</f>
        <v>41446.375</v>
      </c>
      <c r="E25" s="22">
        <f>D25-C25</f>
        <v>-11792.405000000006</v>
      </c>
    </row>
    <row r="26" spans="1:5" x14ac:dyDescent="0.2">
      <c r="A26" s="12"/>
      <c r="B26" s="13"/>
      <c r="C26" s="29"/>
      <c r="D26" s="14"/>
      <c r="E26" s="14"/>
    </row>
    <row r="27" spans="1:5" x14ac:dyDescent="0.2">
      <c r="A27" s="12"/>
      <c r="B27" s="13"/>
      <c r="C27" s="29"/>
      <c r="D27" s="14"/>
      <c r="E27" s="14"/>
    </row>
    <row r="28" spans="1:5" x14ac:dyDescent="0.2">
      <c r="A28" s="12"/>
      <c r="B28" s="13"/>
      <c r="C28" s="29"/>
      <c r="D28" s="14"/>
      <c r="E28" s="14"/>
    </row>
    <row r="29" spans="1:5" x14ac:dyDescent="0.2">
      <c r="A29" s="12"/>
      <c r="B29" s="13"/>
      <c r="C29" s="29"/>
      <c r="D29" s="14"/>
      <c r="E29" s="14"/>
    </row>
    <row r="30" spans="1:5" x14ac:dyDescent="0.2">
      <c r="A30" s="12"/>
      <c r="B30" s="13"/>
      <c r="C30" s="29"/>
      <c r="D30" s="14"/>
      <c r="E30" s="14"/>
    </row>
    <row r="31" spans="1:5" x14ac:dyDescent="0.2">
      <c r="A31" s="12"/>
      <c r="B31" s="13"/>
      <c r="C31" s="29"/>
      <c r="D31" s="14"/>
      <c r="E31" s="14"/>
    </row>
    <row r="32" spans="1:5" x14ac:dyDescent="0.2">
      <c r="A32" s="12"/>
      <c r="B32" s="13"/>
      <c r="C32" s="29"/>
      <c r="D32" s="14"/>
      <c r="E32" s="14"/>
    </row>
    <row r="33" spans="1:5" x14ac:dyDescent="0.2">
      <c r="A33" s="12"/>
      <c r="B33" s="15"/>
      <c r="C33" s="29"/>
      <c r="D33" s="14"/>
      <c r="E33" s="14"/>
    </row>
    <row r="34" spans="1:5" x14ac:dyDescent="0.2">
      <c r="A34" s="12"/>
      <c r="B34" s="13"/>
      <c r="C34" s="29"/>
      <c r="D34" s="14"/>
      <c r="E34" s="14"/>
    </row>
    <row r="35" spans="1:5" x14ac:dyDescent="0.2">
      <c r="A35" s="12"/>
      <c r="B35" s="13"/>
      <c r="C35" s="29"/>
      <c r="D35" s="14"/>
      <c r="E35" s="14"/>
    </row>
    <row r="36" spans="1:5" x14ac:dyDescent="0.2">
      <c r="A36" s="12"/>
      <c r="B36" s="13"/>
      <c r="C36" s="29"/>
      <c r="D36" s="14"/>
      <c r="E36" s="14"/>
    </row>
    <row r="37" spans="1:5" x14ac:dyDescent="0.2">
      <c r="A37" s="12"/>
      <c r="B37" s="13"/>
      <c r="C37" s="14"/>
      <c r="D37" s="14"/>
      <c r="E37" s="14"/>
    </row>
    <row r="38" spans="1:5" x14ac:dyDescent="0.2">
      <c r="A38" s="12"/>
      <c r="B38" s="13"/>
      <c r="C38" s="14"/>
      <c r="D38" s="14"/>
      <c r="E38" s="14"/>
    </row>
    <row r="39" spans="1:5" x14ac:dyDescent="0.2">
      <c r="A39" s="12"/>
      <c r="B39" s="13"/>
      <c r="C39" s="14"/>
      <c r="D39" s="14"/>
      <c r="E39" s="14"/>
    </row>
    <row r="40" spans="1:5" x14ac:dyDescent="0.2">
      <c r="A40" s="12"/>
      <c r="B40" s="15"/>
      <c r="C40" s="14"/>
      <c r="D40" s="14"/>
      <c r="E40" s="14"/>
    </row>
    <row r="41" spans="1:5" x14ac:dyDescent="0.2">
      <c r="A41" s="12"/>
      <c r="B41" s="16"/>
      <c r="C41" s="14"/>
      <c r="D41" s="14"/>
      <c r="E41" s="14"/>
    </row>
    <row r="42" spans="1:5" x14ac:dyDescent="0.2">
      <c r="A42" s="13"/>
      <c r="B42" s="13"/>
      <c r="C42" s="14"/>
      <c r="D42" s="14"/>
      <c r="E42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93092-A3EB-4835-9886-905C634510C3}">
  <dimension ref="A4:E38"/>
  <sheetViews>
    <sheetView workbookViewId="0">
      <selection activeCell="D23" sqref="D23"/>
    </sheetView>
  </sheetViews>
  <sheetFormatPr defaultRowHeight="12.75" x14ac:dyDescent="0.2"/>
  <cols>
    <col min="1" max="1" width="9" style="7"/>
    <col min="2" max="2" width="83.75" style="7" customWidth="1"/>
    <col min="3" max="5" width="18.625" style="11" customWidth="1"/>
    <col min="6" max="16384" width="9" style="7"/>
  </cols>
  <sheetData>
    <row r="4" spans="1:5" ht="23.25" x14ac:dyDescent="0.35">
      <c r="A4" s="17"/>
      <c r="B4" s="20" t="s">
        <v>65</v>
      </c>
      <c r="C4" s="19"/>
      <c r="D4" s="19"/>
      <c r="E4" s="19"/>
    </row>
    <row r="5" spans="1:5" ht="14.25" customHeight="1" x14ac:dyDescent="0.25">
      <c r="A5" s="17"/>
      <c r="B5" s="18"/>
      <c r="C5" s="19"/>
      <c r="D5" s="19"/>
      <c r="E5" s="19"/>
    </row>
    <row r="6" spans="1:5" ht="25.5" x14ac:dyDescent="0.2">
      <c r="A6" s="26" t="s">
        <v>16</v>
      </c>
      <c r="B6" s="27" t="s">
        <v>15</v>
      </c>
      <c r="C6" s="5" t="s">
        <v>13</v>
      </c>
      <c r="D6" s="5" t="s">
        <v>14</v>
      </c>
      <c r="E6" s="26" t="s">
        <v>36</v>
      </c>
    </row>
    <row r="7" spans="1:5" x14ac:dyDescent="0.2">
      <c r="A7" s="3"/>
      <c r="B7" s="4"/>
      <c r="C7" s="5"/>
      <c r="D7" s="5"/>
      <c r="E7" s="6"/>
    </row>
    <row r="8" spans="1:5" x14ac:dyDescent="0.2">
      <c r="A8" s="23" t="s">
        <v>66</v>
      </c>
      <c r="B8" s="24" t="s">
        <v>69</v>
      </c>
      <c r="C8" s="25">
        <v>2734.38</v>
      </c>
      <c r="D8" s="25">
        <v>3335</v>
      </c>
      <c r="E8" s="9">
        <f t="shared" ref="E8:E16" si="0">D8-C8</f>
        <v>600.61999999999989</v>
      </c>
    </row>
    <row r="9" spans="1:5" x14ac:dyDescent="0.2">
      <c r="A9" s="1" t="s">
        <v>67</v>
      </c>
      <c r="B9" s="8" t="s">
        <v>70</v>
      </c>
      <c r="C9" s="9">
        <v>4055.83</v>
      </c>
      <c r="D9" s="9">
        <v>8761.98</v>
      </c>
      <c r="E9" s="9">
        <f t="shared" si="0"/>
        <v>4706.1499999999996</v>
      </c>
    </row>
    <row r="10" spans="1:5" x14ac:dyDescent="0.2">
      <c r="A10" s="1" t="s">
        <v>68</v>
      </c>
      <c r="B10" s="8" t="s">
        <v>71</v>
      </c>
      <c r="C10" s="9">
        <v>3804.6</v>
      </c>
      <c r="D10" s="9">
        <v>8300</v>
      </c>
      <c r="E10" s="9">
        <f t="shared" si="0"/>
        <v>4495.3999999999996</v>
      </c>
    </row>
    <row r="11" spans="1:5" x14ac:dyDescent="0.2">
      <c r="A11" s="1" t="s">
        <v>72</v>
      </c>
      <c r="B11" s="8" t="s">
        <v>74</v>
      </c>
      <c r="C11" s="9">
        <v>12816.1</v>
      </c>
      <c r="D11" s="9">
        <v>14717.5</v>
      </c>
      <c r="E11" s="9">
        <f t="shared" si="0"/>
        <v>1901.3999999999996</v>
      </c>
    </row>
    <row r="12" spans="1:5" ht="14.25" customHeight="1" x14ac:dyDescent="0.2">
      <c r="A12" s="1" t="s">
        <v>73</v>
      </c>
      <c r="B12" s="10" t="s">
        <v>74</v>
      </c>
      <c r="C12" s="9">
        <v>17688</v>
      </c>
      <c r="D12" s="9">
        <v>0</v>
      </c>
      <c r="E12" s="9">
        <f t="shared" si="0"/>
        <v>-17688</v>
      </c>
    </row>
    <row r="13" spans="1:5" x14ac:dyDescent="0.2">
      <c r="A13" s="1" t="s">
        <v>57</v>
      </c>
      <c r="B13" s="2" t="s">
        <v>60</v>
      </c>
      <c r="C13" s="9">
        <v>35</v>
      </c>
      <c r="D13" s="9">
        <v>30</v>
      </c>
      <c r="E13" s="9">
        <f t="shared" si="0"/>
        <v>-5</v>
      </c>
    </row>
    <row r="14" spans="1:5" x14ac:dyDescent="0.2">
      <c r="A14" s="1" t="s">
        <v>58</v>
      </c>
      <c r="B14" s="2" t="s">
        <v>61</v>
      </c>
      <c r="C14" s="9">
        <v>4952</v>
      </c>
      <c r="D14" s="9">
        <v>5350</v>
      </c>
      <c r="E14" s="9">
        <f t="shared" si="0"/>
        <v>398</v>
      </c>
    </row>
    <row r="15" spans="1:5" x14ac:dyDescent="0.2">
      <c r="A15" s="1" t="s">
        <v>59</v>
      </c>
      <c r="B15" s="2" t="s">
        <v>62</v>
      </c>
      <c r="C15" s="9">
        <v>755</v>
      </c>
      <c r="D15" s="9">
        <v>820</v>
      </c>
      <c r="E15" s="9">
        <f t="shared" si="0"/>
        <v>65</v>
      </c>
    </row>
    <row r="16" spans="1:5" x14ac:dyDescent="0.2">
      <c r="A16" s="1" t="s">
        <v>63</v>
      </c>
      <c r="B16" s="2" t="s">
        <v>64</v>
      </c>
      <c r="C16" s="9">
        <v>3892</v>
      </c>
      <c r="D16" s="9">
        <v>2645</v>
      </c>
      <c r="E16" s="9">
        <f t="shared" si="0"/>
        <v>-1247</v>
      </c>
    </row>
    <row r="17" spans="1:5" x14ac:dyDescent="0.2">
      <c r="A17" s="1"/>
      <c r="B17" s="2"/>
      <c r="C17" s="9"/>
      <c r="D17" s="9"/>
      <c r="E17" s="9"/>
    </row>
    <row r="18" spans="1:5" x14ac:dyDescent="0.2">
      <c r="A18" s="6" t="s">
        <v>27</v>
      </c>
      <c r="B18" s="21"/>
      <c r="C18" s="22">
        <f>SUM(C8:C17)</f>
        <v>50732.91</v>
      </c>
      <c r="D18" s="22">
        <f>SUM(D8:D17)</f>
        <v>43959.479999999996</v>
      </c>
      <c r="E18" s="22">
        <f>D18-C18</f>
        <v>-6773.4300000000076</v>
      </c>
    </row>
    <row r="19" spans="1:5" x14ac:dyDescent="0.2">
      <c r="A19" s="12"/>
      <c r="B19" s="13"/>
      <c r="C19" s="29"/>
      <c r="D19" s="14"/>
      <c r="E19" s="14"/>
    </row>
    <row r="20" spans="1:5" x14ac:dyDescent="0.2">
      <c r="A20" s="12"/>
      <c r="B20" s="13"/>
      <c r="C20" s="29"/>
      <c r="D20" s="14"/>
      <c r="E20" s="14"/>
    </row>
    <row r="21" spans="1:5" x14ac:dyDescent="0.2">
      <c r="A21" s="12"/>
      <c r="B21" s="13"/>
      <c r="C21" s="29"/>
      <c r="D21" s="14"/>
      <c r="E21" s="14"/>
    </row>
    <row r="22" spans="1:5" x14ac:dyDescent="0.2">
      <c r="A22" s="12"/>
      <c r="B22" s="13"/>
      <c r="C22" s="29"/>
      <c r="D22" s="14"/>
      <c r="E22" s="14"/>
    </row>
    <row r="23" spans="1:5" x14ac:dyDescent="0.2">
      <c r="A23" s="12"/>
      <c r="B23" s="13"/>
      <c r="C23" s="29"/>
      <c r="D23" s="14"/>
      <c r="E23" s="14"/>
    </row>
    <row r="24" spans="1:5" x14ac:dyDescent="0.2">
      <c r="A24" s="12"/>
      <c r="B24" s="13"/>
      <c r="C24" s="29"/>
      <c r="D24" s="14"/>
      <c r="E24" s="14"/>
    </row>
    <row r="25" spans="1:5" x14ac:dyDescent="0.2">
      <c r="A25" s="12"/>
      <c r="B25" s="13"/>
      <c r="C25" s="29"/>
      <c r="D25" s="14"/>
      <c r="E25" s="14"/>
    </row>
    <row r="26" spans="1:5" x14ac:dyDescent="0.2">
      <c r="A26" s="12"/>
      <c r="B26" s="15"/>
      <c r="C26" s="29"/>
      <c r="D26" s="14"/>
      <c r="E26" s="14"/>
    </row>
    <row r="27" spans="1:5" x14ac:dyDescent="0.2">
      <c r="A27" s="12"/>
      <c r="B27" s="13"/>
      <c r="C27" s="29"/>
      <c r="D27" s="14"/>
      <c r="E27" s="14"/>
    </row>
    <row r="28" spans="1:5" x14ac:dyDescent="0.2">
      <c r="A28" s="12"/>
      <c r="B28" s="13"/>
      <c r="C28" s="29"/>
      <c r="D28" s="14"/>
      <c r="E28" s="14"/>
    </row>
    <row r="29" spans="1:5" x14ac:dyDescent="0.2">
      <c r="A29" s="12"/>
      <c r="B29" s="13"/>
      <c r="C29" s="29"/>
      <c r="D29" s="14"/>
      <c r="E29" s="14"/>
    </row>
    <row r="30" spans="1:5" x14ac:dyDescent="0.2">
      <c r="A30" s="12"/>
      <c r="B30" s="13"/>
      <c r="C30" s="29"/>
      <c r="D30" s="14"/>
      <c r="E30" s="14"/>
    </row>
    <row r="31" spans="1:5" x14ac:dyDescent="0.2">
      <c r="A31" s="12"/>
      <c r="B31" s="13"/>
      <c r="C31" s="29"/>
      <c r="D31" s="14"/>
      <c r="E31" s="14"/>
    </row>
    <row r="32" spans="1:5" x14ac:dyDescent="0.2">
      <c r="A32" s="12"/>
      <c r="B32" s="13"/>
      <c r="C32" s="29"/>
      <c r="D32" s="14"/>
      <c r="E32" s="14"/>
    </row>
    <row r="33" spans="1:5" x14ac:dyDescent="0.2">
      <c r="A33" s="12"/>
      <c r="B33" s="15"/>
      <c r="C33" s="29"/>
      <c r="D33" s="14"/>
      <c r="E33" s="14"/>
    </row>
    <row r="34" spans="1:5" x14ac:dyDescent="0.2">
      <c r="A34" s="12"/>
      <c r="B34" s="16"/>
      <c r="C34" s="29"/>
      <c r="D34" s="14"/>
      <c r="E34" s="14"/>
    </row>
    <row r="35" spans="1:5" x14ac:dyDescent="0.2">
      <c r="A35" s="13"/>
      <c r="B35" s="13"/>
      <c r="C35" s="29"/>
      <c r="D35" s="14"/>
      <c r="E35" s="14"/>
    </row>
    <row r="36" spans="1:5" x14ac:dyDescent="0.2">
      <c r="C36" s="30"/>
    </row>
    <row r="37" spans="1:5" x14ac:dyDescent="0.2">
      <c r="C37" s="30"/>
    </row>
    <row r="38" spans="1:5" x14ac:dyDescent="0.2">
      <c r="C38" s="3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CA36-610B-41D6-8F11-A2A88E24DF34}">
  <dimension ref="A4:E41"/>
  <sheetViews>
    <sheetView workbookViewId="0">
      <selection activeCell="C24" sqref="C24"/>
    </sheetView>
  </sheetViews>
  <sheetFormatPr defaultRowHeight="12.75" x14ac:dyDescent="0.2"/>
  <cols>
    <col min="1" max="1" width="9" style="7"/>
    <col min="2" max="2" width="83.75" style="7" customWidth="1"/>
    <col min="3" max="5" width="18.625" style="11" customWidth="1"/>
    <col min="6" max="16384" width="9" style="7"/>
  </cols>
  <sheetData>
    <row r="4" spans="1:5" ht="23.25" x14ac:dyDescent="0.35">
      <c r="A4" s="17"/>
      <c r="B4" s="20" t="s">
        <v>26</v>
      </c>
      <c r="C4" s="19"/>
      <c r="D4" s="19"/>
      <c r="E4" s="19"/>
    </row>
    <row r="5" spans="1:5" ht="14.25" customHeight="1" x14ac:dyDescent="0.25">
      <c r="A5" s="17"/>
      <c r="B5" s="18"/>
      <c r="C5" s="19"/>
      <c r="D5" s="19"/>
      <c r="E5" s="19"/>
    </row>
    <row r="6" spans="1:5" ht="25.5" x14ac:dyDescent="0.2">
      <c r="A6" s="26" t="s">
        <v>16</v>
      </c>
      <c r="B6" s="27" t="s">
        <v>15</v>
      </c>
      <c r="C6" s="28" t="s">
        <v>13</v>
      </c>
      <c r="D6" s="5" t="s">
        <v>14</v>
      </c>
      <c r="E6" s="26" t="s">
        <v>36</v>
      </c>
    </row>
    <row r="7" spans="1:5" x14ac:dyDescent="0.2">
      <c r="A7" s="3"/>
      <c r="B7" s="4"/>
      <c r="C7" s="5"/>
      <c r="D7" s="5"/>
      <c r="E7" s="6"/>
    </row>
    <row r="8" spans="1:5" x14ac:dyDescent="0.2">
      <c r="A8" s="1" t="s">
        <v>0</v>
      </c>
      <c r="B8" s="8" t="s">
        <v>17</v>
      </c>
      <c r="C8" s="9">
        <v>29091</v>
      </c>
      <c r="D8" s="9">
        <v>14380</v>
      </c>
      <c r="E8" s="9">
        <f t="shared" ref="E8:E22" si="0">D8-C8</f>
        <v>-14711</v>
      </c>
    </row>
    <row r="9" spans="1:5" x14ac:dyDescent="0.2">
      <c r="A9" s="1" t="s">
        <v>1</v>
      </c>
      <c r="B9" s="8" t="s">
        <v>17</v>
      </c>
      <c r="C9" s="9">
        <v>12989</v>
      </c>
      <c r="D9" s="9">
        <v>12725</v>
      </c>
      <c r="E9" s="9">
        <f t="shared" si="0"/>
        <v>-264</v>
      </c>
    </row>
    <row r="10" spans="1:5" x14ac:dyDescent="0.2">
      <c r="A10" s="1">
        <v>22</v>
      </c>
      <c r="B10" s="8" t="s">
        <v>2</v>
      </c>
      <c r="C10" s="9">
        <v>297</v>
      </c>
      <c r="D10" s="9">
        <v>1300</v>
      </c>
      <c r="E10" s="9">
        <f t="shared" si="0"/>
        <v>1003</v>
      </c>
    </row>
    <row r="11" spans="1:5" ht="14.25" customHeight="1" x14ac:dyDescent="0.2">
      <c r="A11" s="1">
        <v>23</v>
      </c>
      <c r="B11" s="10" t="s">
        <v>3</v>
      </c>
      <c r="C11" s="9">
        <v>1655</v>
      </c>
      <c r="D11" s="9">
        <v>1100</v>
      </c>
      <c r="E11" s="9">
        <f t="shared" si="0"/>
        <v>-555</v>
      </c>
    </row>
    <row r="12" spans="1:5" x14ac:dyDescent="0.2">
      <c r="A12" s="1">
        <v>24</v>
      </c>
      <c r="B12" s="2" t="s">
        <v>4</v>
      </c>
      <c r="C12" s="9">
        <v>1780</v>
      </c>
      <c r="D12" s="9">
        <v>2170</v>
      </c>
      <c r="E12" s="9">
        <f t="shared" si="0"/>
        <v>390</v>
      </c>
    </row>
    <row r="13" spans="1:5" x14ac:dyDescent="0.2">
      <c r="A13" s="1">
        <v>25</v>
      </c>
      <c r="B13" s="2" t="s">
        <v>5</v>
      </c>
      <c r="C13" s="9">
        <v>145</v>
      </c>
      <c r="D13" s="9">
        <v>0</v>
      </c>
      <c r="E13" s="9">
        <f t="shared" si="0"/>
        <v>-145</v>
      </c>
    </row>
    <row r="14" spans="1:5" x14ac:dyDescent="0.2">
      <c r="A14" s="1" t="s">
        <v>6</v>
      </c>
      <c r="B14" s="2" t="s">
        <v>18</v>
      </c>
      <c r="C14" s="9">
        <v>4610</v>
      </c>
      <c r="D14" s="9">
        <v>2889</v>
      </c>
      <c r="E14" s="9">
        <f t="shared" si="0"/>
        <v>-1721</v>
      </c>
    </row>
    <row r="15" spans="1:5" x14ac:dyDescent="0.2">
      <c r="A15" s="1" t="s">
        <v>7</v>
      </c>
      <c r="B15" s="2" t="s">
        <v>19</v>
      </c>
      <c r="C15" s="9">
        <v>3774</v>
      </c>
      <c r="D15" s="9">
        <v>3661</v>
      </c>
      <c r="E15" s="9">
        <f t="shared" si="0"/>
        <v>-113</v>
      </c>
    </row>
    <row r="16" spans="1:5" x14ac:dyDescent="0.2">
      <c r="A16" s="1" t="s">
        <v>8</v>
      </c>
      <c r="B16" s="2" t="s">
        <v>20</v>
      </c>
      <c r="C16" s="9">
        <v>445</v>
      </c>
      <c r="D16" s="9">
        <v>280</v>
      </c>
      <c r="E16" s="9">
        <f t="shared" si="0"/>
        <v>-165</v>
      </c>
    </row>
    <row r="17" spans="1:5" x14ac:dyDescent="0.2">
      <c r="A17" s="1" t="s">
        <v>9</v>
      </c>
      <c r="B17" s="2" t="s">
        <v>21</v>
      </c>
      <c r="C17" s="9">
        <v>160</v>
      </c>
      <c r="D17" s="9">
        <v>95</v>
      </c>
      <c r="E17" s="9">
        <f t="shared" si="0"/>
        <v>-65</v>
      </c>
    </row>
    <row r="18" spans="1:5" x14ac:dyDescent="0.2">
      <c r="A18" s="1" t="s">
        <v>10</v>
      </c>
      <c r="B18" s="2" t="s">
        <v>22</v>
      </c>
      <c r="C18" s="9">
        <v>40</v>
      </c>
      <c r="D18" s="9">
        <v>840</v>
      </c>
      <c r="E18" s="9">
        <f t="shared" si="0"/>
        <v>800</v>
      </c>
    </row>
    <row r="19" spans="1:5" x14ac:dyDescent="0.2">
      <c r="A19" s="1" t="s">
        <v>11</v>
      </c>
      <c r="B19" s="2" t="s">
        <v>23</v>
      </c>
      <c r="C19" s="9">
        <v>100</v>
      </c>
      <c r="D19" s="9">
        <v>0</v>
      </c>
      <c r="E19" s="9">
        <f t="shared" si="0"/>
        <v>-100</v>
      </c>
    </row>
    <row r="20" spans="1:5" x14ac:dyDescent="0.2">
      <c r="A20" s="1">
        <v>29</v>
      </c>
      <c r="B20" s="2" t="s">
        <v>12</v>
      </c>
      <c r="C20" s="9">
        <v>1106</v>
      </c>
      <c r="D20" s="9">
        <v>160</v>
      </c>
      <c r="E20" s="9">
        <f t="shared" si="0"/>
        <v>-946</v>
      </c>
    </row>
    <row r="21" spans="1:5" x14ac:dyDescent="0.2">
      <c r="A21" s="1">
        <v>37</v>
      </c>
      <c r="B21" s="2" t="s">
        <v>24</v>
      </c>
      <c r="C21" s="9">
        <v>60</v>
      </c>
      <c r="D21" s="9">
        <v>20</v>
      </c>
      <c r="E21" s="9">
        <f t="shared" si="0"/>
        <v>-40</v>
      </c>
    </row>
    <row r="22" spans="1:5" x14ac:dyDescent="0.2">
      <c r="A22" s="1">
        <v>38</v>
      </c>
      <c r="B22" s="2" t="s">
        <v>25</v>
      </c>
      <c r="C22" s="9">
        <v>50</v>
      </c>
      <c r="D22" s="9">
        <v>20</v>
      </c>
      <c r="E22" s="9">
        <f t="shared" si="0"/>
        <v>-30</v>
      </c>
    </row>
    <row r="23" spans="1:5" x14ac:dyDescent="0.2">
      <c r="A23" s="1"/>
      <c r="B23" s="2"/>
      <c r="C23" s="9"/>
      <c r="D23" s="9"/>
      <c r="E23" s="9"/>
    </row>
    <row r="24" spans="1:5" x14ac:dyDescent="0.2">
      <c r="A24" s="6" t="s">
        <v>27</v>
      </c>
      <c r="B24" s="21"/>
      <c r="C24" s="22">
        <f>SUM(C8:C23)</f>
        <v>56302</v>
      </c>
      <c r="D24" s="22">
        <f>SUM(D8:D23)</f>
        <v>39640</v>
      </c>
      <c r="E24" s="22">
        <f>D24-C24</f>
        <v>-16662</v>
      </c>
    </row>
    <row r="25" spans="1:5" x14ac:dyDescent="0.2">
      <c r="A25" s="12"/>
      <c r="B25" s="13"/>
      <c r="C25" s="14"/>
      <c r="D25" s="14"/>
      <c r="E25" s="14"/>
    </row>
    <row r="26" spans="1:5" x14ac:dyDescent="0.2">
      <c r="A26" s="12"/>
      <c r="B26" s="13"/>
      <c r="C26" s="14"/>
      <c r="D26" s="14"/>
      <c r="E26" s="14"/>
    </row>
    <row r="27" spans="1:5" x14ac:dyDescent="0.2">
      <c r="A27" s="12"/>
      <c r="B27" s="13"/>
      <c r="C27" s="29"/>
      <c r="D27" s="29"/>
      <c r="E27" s="14"/>
    </row>
    <row r="28" spans="1:5" x14ac:dyDescent="0.2">
      <c r="A28" s="12"/>
      <c r="B28" s="13"/>
      <c r="C28" s="14"/>
      <c r="D28" s="14"/>
      <c r="E28" s="14"/>
    </row>
    <row r="29" spans="1:5" x14ac:dyDescent="0.2">
      <c r="A29" s="12"/>
      <c r="B29" s="13"/>
      <c r="C29" s="29"/>
      <c r="D29" s="14"/>
      <c r="E29" s="14"/>
    </row>
    <row r="30" spans="1:5" x14ac:dyDescent="0.2">
      <c r="A30" s="12"/>
      <c r="B30" s="13"/>
      <c r="C30" s="14"/>
      <c r="D30" s="14"/>
      <c r="E30" s="14"/>
    </row>
    <row r="31" spans="1:5" x14ac:dyDescent="0.2">
      <c r="A31" s="12"/>
      <c r="B31" s="13"/>
      <c r="C31" s="14"/>
      <c r="D31" s="14"/>
      <c r="E31" s="14"/>
    </row>
    <row r="32" spans="1:5" x14ac:dyDescent="0.2">
      <c r="A32" s="12"/>
      <c r="B32" s="15"/>
      <c r="C32" s="14"/>
      <c r="D32" s="14"/>
      <c r="E32" s="14"/>
    </row>
    <row r="33" spans="1:5" x14ac:dyDescent="0.2">
      <c r="A33" s="12"/>
      <c r="B33" s="13"/>
      <c r="C33" s="14"/>
      <c r="D33" s="14"/>
      <c r="E33" s="14"/>
    </row>
    <row r="34" spans="1:5" x14ac:dyDescent="0.2">
      <c r="A34" s="12"/>
      <c r="B34" s="13"/>
      <c r="C34" s="14"/>
      <c r="D34" s="14"/>
      <c r="E34" s="14"/>
    </row>
    <row r="35" spans="1:5" x14ac:dyDescent="0.2">
      <c r="A35" s="12"/>
      <c r="B35" s="13"/>
      <c r="C35" s="14"/>
      <c r="D35" s="14"/>
      <c r="E35" s="14"/>
    </row>
    <row r="36" spans="1:5" x14ac:dyDescent="0.2">
      <c r="A36" s="12"/>
      <c r="B36" s="13"/>
      <c r="C36" s="14"/>
      <c r="D36" s="14"/>
      <c r="E36" s="14"/>
    </row>
    <row r="37" spans="1:5" x14ac:dyDescent="0.2">
      <c r="A37" s="12"/>
      <c r="B37" s="13"/>
      <c r="C37" s="14"/>
      <c r="D37" s="14"/>
      <c r="E37" s="14"/>
    </row>
    <row r="38" spans="1:5" x14ac:dyDescent="0.2">
      <c r="A38" s="12"/>
      <c r="B38" s="13"/>
      <c r="C38" s="14"/>
      <c r="D38" s="14"/>
      <c r="E38" s="14"/>
    </row>
    <row r="39" spans="1:5" x14ac:dyDescent="0.2">
      <c r="A39" s="12"/>
      <c r="B39" s="15"/>
      <c r="C39" s="14"/>
      <c r="D39" s="14"/>
      <c r="E39" s="14"/>
    </row>
    <row r="40" spans="1:5" x14ac:dyDescent="0.2">
      <c r="A40" s="12"/>
      <c r="B40" s="16"/>
      <c r="C40" s="14"/>
      <c r="D40" s="14"/>
      <c r="E40" s="14"/>
    </row>
    <row r="41" spans="1:5" x14ac:dyDescent="0.2">
      <c r="A41" s="13"/>
      <c r="B41" s="13"/>
      <c r="C41" s="14"/>
      <c r="D41" s="14"/>
      <c r="E41" s="1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C2E4-302F-465F-B55D-F5A5F7CEFA17}">
  <dimension ref="A4:E30"/>
  <sheetViews>
    <sheetView zoomScale="85" zoomScaleNormal="85" workbookViewId="0">
      <selection activeCell="E13" sqref="E13"/>
    </sheetView>
  </sheetViews>
  <sheetFormatPr defaultRowHeight="12.75" x14ac:dyDescent="0.2"/>
  <cols>
    <col min="1" max="1" width="9" style="7"/>
    <col min="2" max="2" width="83.75" style="7" customWidth="1"/>
    <col min="3" max="5" width="18.625" style="11" customWidth="1"/>
    <col min="6" max="16384" width="9" style="7"/>
  </cols>
  <sheetData>
    <row r="4" spans="1:5" ht="23.25" x14ac:dyDescent="0.35">
      <c r="A4" s="17"/>
      <c r="B4" s="20" t="s">
        <v>28</v>
      </c>
      <c r="C4" s="19"/>
      <c r="D4" s="19"/>
      <c r="E4" s="19"/>
    </row>
    <row r="5" spans="1:5" ht="14.25" customHeight="1" x14ac:dyDescent="0.25">
      <c r="A5" s="17"/>
      <c r="B5" s="18"/>
      <c r="C5" s="19"/>
      <c r="D5" s="19"/>
      <c r="E5" s="19"/>
    </row>
    <row r="6" spans="1:5" ht="25.5" x14ac:dyDescent="0.2">
      <c r="A6" s="26" t="s">
        <v>16</v>
      </c>
      <c r="B6" s="27" t="s">
        <v>15</v>
      </c>
      <c r="C6" s="5" t="s">
        <v>13</v>
      </c>
      <c r="D6" s="5" t="s">
        <v>14</v>
      </c>
      <c r="E6" s="26" t="s">
        <v>36</v>
      </c>
    </row>
    <row r="7" spans="1:5" x14ac:dyDescent="0.2">
      <c r="A7" s="3"/>
      <c r="B7" s="4"/>
      <c r="C7" s="5"/>
      <c r="D7" s="5"/>
      <c r="E7" s="6"/>
    </row>
    <row r="8" spans="1:5" x14ac:dyDescent="0.2">
      <c r="A8" s="1" t="s">
        <v>29</v>
      </c>
      <c r="B8" s="8" t="s">
        <v>32</v>
      </c>
      <c r="C8" s="9">
        <v>1015</v>
      </c>
      <c r="D8" s="9">
        <v>240</v>
      </c>
      <c r="E8" s="9">
        <f>D8-C8</f>
        <v>-775</v>
      </c>
    </row>
    <row r="9" spans="1:5" x14ac:dyDescent="0.2">
      <c r="A9" s="1" t="s">
        <v>30</v>
      </c>
      <c r="B9" s="8" t="s">
        <v>33</v>
      </c>
      <c r="C9" s="9">
        <v>6651</v>
      </c>
      <c r="D9" s="9">
        <v>6872</v>
      </c>
      <c r="E9" s="9">
        <f>D9-C9</f>
        <v>221</v>
      </c>
    </row>
    <row r="10" spans="1:5" x14ac:dyDescent="0.2">
      <c r="A10" s="1" t="s">
        <v>31</v>
      </c>
      <c r="B10" s="8" t="s">
        <v>34</v>
      </c>
      <c r="C10" s="9">
        <v>11295</v>
      </c>
      <c r="D10" s="9">
        <v>9056</v>
      </c>
      <c r="E10" s="9">
        <f>D10-C10</f>
        <v>-2239</v>
      </c>
    </row>
    <row r="11" spans="1:5" ht="14.25" customHeight="1" x14ac:dyDescent="0.2">
      <c r="A11" s="1"/>
      <c r="B11" s="10" t="s">
        <v>35</v>
      </c>
      <c r="C11" s="9">
        <v>12280.79</v>
      </c>
      <c r="D11" s="9">
        <v>12757</v>
      </c>
      <c r="E11" s="9">
        <f>D11-C11</f>
        <v>476.20999999999913</v>
      </c>
    </row>
    <row r="12" spans="1:5" x14ac:dyDescent="0.2">
      <c r="A12" s="1"/>
      <c r="B12" s="2"/>
      <c r="C12" s="9"/>
      <c r="D12" s="9"/>
      <c r="E12" s="9"/>
    </row>
    <row r="13" spans="1:5" x14ac:dyDescent="0.2">
      <c r="A13" s="6" t="s">
        <v>27</v>
      </c>
      <c r="B13" s="21"/>
      <c r="C13" s="22">
        <f>SUM(C8:C12)</f>
        <v>31241.79</v>
      </c>
      <c r="D13" s="22">
        <f>SUM(D8:D12)</f>
        <v>28925</v>
      </c>
      <c r="E13" s="22">
        <f>D13-C13</f>
        <v>-2316.7900000000009</v>
      </c>
    </row>
    <row r="14" spans="1:5" x14ac:dyDescent="0.2">
      <c r="A14" s="12"/>
      <c r="B14" s="13"/>
      <c r="C14" s="14"/>
      <c r="D14" s="14"/>
      <c r="E14" s="14"/>
    </row>
    <row r="15" spans="1:5" x14ac:dyDescent="0.2">
      <c r="A15" s="12"/>
      <c r="B15" s="13"/>
      <c r="C15" s="14"/>
      <c r="D15" s="14"/>
      <c r="E15" s="14"/>
    </row>
    <row r="16" spans="1:5" x14ac:dyDescent="0.2">
      <c r="A16" s="12"/>
      <c r="B16" s="13"/>
      <c r="C16" s="14"/>
      <c r="D16" s="14"/>
      <c r="E16" s="14"/>
    </row>
    <row r="17" spans="1:5" x14ac:dyDescent="0.2">
      <c r="A17" s="12"/>
      <c r="B17" s="13"/>
      <c r="C17" s="14"/>
      <c r="D17" s="14"/>
      <c r="E17" s="14"/>
    </row>
    <row r="18" spans="1:5" x14ac:dyDescent="0.2">
      <c r="A18" s="12"/>
      <c r="B18" s="13"/>
      <c r="C18" s="14"/>
      <c r="D18" s="14"/>
      <c r="E18" s="14"/>
    </row>
    <row r="19" spans="1:5" x14ac:dyDescent="0.2">
      <c r="A19" s="12"/>
      <c r="B19" s="13"/>
      <c r="C19" s="14"/>
      <c r="D19" s="14"/>
      <c r="E19" s="14"/>
    </row>
    <row r="20" spans="1:5" x14ac:dyDescent="0.2">
      <c r="A20" s="12"/>
      <c r="B20" s="13"/>
      <c r="C20" s="14"/>
      <c r="D20" s="14"/>
      <c r="E20" s="14"/>
    </row>
    <row r="21" spans="1:5" x14ac:dyDescent="0.2">
      <c r="A21" s="12"/>
      <c r="B21" s="15"/>
      <c r="C21" s="14"/>
      <c r="D21" s="14"/>
      <c r="E21" s="14"/>
    </row>
    <row r="22" spans="1:5" x14ac:dyDescent="0.2">
      <c r="A22" s="12"/>
      <c r="B22" s="13"/>
      <c r="C22" s="14"/>
      <c r="D22" s="14"/>
      <c r="E22" s="14"/>
    </row>
    <row r="23" spans="1:5" x14ac:dyDescent="0.2">
      <c r="A23" s="12"/>
      <c r="B23" s="13"/>
      <c r="C23" s="14"/>
      <c r="D23" s="14"/>
      <c r="E23" s="14"/>
    </row>
    <row r="24" spans="1:5" x14ac:dyDescent="0.2">
      <c r="A24" s="12"/>
      <c r="B24" s="13"/>
      <c r="C24" s="14"/>
      <c r="D24" s="14"/>
      <c r="E24" s="14"/>
    </row>
    <row r="25" spans="1:5" x14ac:dyDescent="0.2">
      <c r="A25" s="12"/>
      <c r="B25" s="13"/>
      <c r="C25" s="14"/>
      <c r="D25" s="14"/>
      <c r="E25" s="14"/>
    </row>
    <row r="26" spans="1:5" x14ac:dyDescent="0.2">
      <c r="A26" s="12"/>
      <c r="B26" s="13"/>
      <c r="C26" s="14"/>
      <c r="D26" s="14"/>
      <c r="E26" s="14"/>
    </row>
    <row r="27" spans="1:5" x14ac:dyDescent="0.2">
      <c r="A27" s="12"/>
      <c r="B27" s="13"/>
      <c r="C27" s="14"/>
      <c r="D27" s="14"/>
      <c r="E27" s="14"/>
    </row>
    <row r="28" spans="1:5" x14ac:dyDescent="0.2">
      <c r="A28" s="12"/>
      <c r="B28" s="15"/>
      <c r="C28" s="14"/>
      <c r="D28" s="14"/>
      <c r="E28" s="14"/>
    </row>
    <row r="29" spans="1:5" x14ac:dyDescent="0.2">
      <c r="A29" s="12"/>
      <c r="B29" s="16"/>
      <c r="C29" s="14"/>
      <c r="D29" s="14"/>
      <c r="E29" s="14"/>
    </row>
    <row r="30" spans="1:5" x14ac:dyDescent="0.2">
      <c r="A30" s="13"/>
      <c r="B30" s="13"/>
      <c r="C30" s="14"/>
      <c r="D30" s="14"/>
      <c r="E30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98F8-CA14-41A7-8837-5EF04DEB10F2}">
  <dimension ref="A4:E35"/>
  <sheetViews>
    <sheetView zoomScale="85" zoomScaleNormal="85" workbookViewId="0">
      <selection activeCell="B54" sqref="B54"/>
    </sheetView>
  </sheetViews>
  <sheetFormatPr defaultRowHeight="12.75" x14ac:dyDescent="0.2"/>
  <cols>
    <col min="1" max="1" width="9" style="7"/>
    <col min="2" max="2" width="83.75" style="7" customWidth="1"/>
    <col min="3" max="5" width="18.625" style="11" customWidth="1"/>
    <col min="6" max="16384" width="9" style="7"/>
  </cols>
  <sheetData>
    <row r="4" spans="1:5" ht="23.25" x14ac:dyDescent="0.35">
      <c r="A4" s="17"/>
      <c r="B4" s="20" t="s">
        <v>75</v>
      </c>
      <c r="C4" s="19"/>
      <c r="D4" s="19"/>
      <c r="E4" s="19"/>
    </row>
    <row r="5" spans="1:5" ht="14.25" customHeight="1" x14ac:dyDescent="0.25">
      <c r="A5" s="17"/>
      <c r="B5" s="18"/>
      <c r="C5" s="19"/>
      <c r="D5" s="19"/>
      <c r="E5" s="19"/>
    </row>
    <row r="6" spans="1:5" ht="25.5" x14ac:dyDescent="0.2">
      <c r="A6" s="26" t="s">
        <v>16</v>
      </c>
      <c r="B6" s="27" t="s">
        <v>15</v>
      </c>
      <c r="C6" s="5" t="s">
        <v>13</v>
      </c>
      <c r="D6" s="5" t="s">
        <v>14</v>
      </c>
      <c r="E6" s="26" t="s">
        <v>36</v>
      </c>
    </row>
    <row r="7" spans="1:5" x14ac:dyDescent="0.2">
      <c r="A7" s="3"/>
      <c r="B7" s="4"/>
      <c r="C7" s="5"/>
      <c r="D7" s="5"/>
      <c r="E7" s="6"/>
    </row>
    <row r="8" spans="1:5" x14ac:dyDescent="0.2">
      <c r="A8" s="1" t="s">
        <v>76</v>
      </c>
      <c r="B8" s="8" t="s">
        <v>84</v>
      </c>
      <c r="C8" s="9">
        <v>2850</v>
      </c>
      <c r="D8" s="9">
        <v>0</v>
      </c>
      <c r="E8" s="9">
        <f t="shared" ref="E8:E16" si="0">D8-C8</f>
        <v>-2850</v>
      </c>
    </row>
    <row r="9" spans="1:5" x14ac:dyDescent="0.2">
      <c r="A9" s="1" t="s">
        <v>77</v>
      </c>
      <c r="B9" s="8" t="s">
        <v>85</v>
      </c>
      <c r="C9" s="9">
        <v>10</v>
      </c>
      <c r="D9" s="9">
        <v>0</v>
      </c>
      <c r="E9" s="9">
        <f t="shared" si="0"/>
        <v>-10</v>
      </c>
    </row>
    <row r="10" spans="1:5" x14ac:dyDescent="0.2">
      <c r="A10" s="1" t="s">
        <v>78</v>
      </c>
      <c r="B10" s="8" t="s">
        <v>86</v>
      </c>
      <c r="C10" s="9">
        <v>126</v>
      </c>
      <c r="D10" s="9">
        <v>0</v>
      </c>
      <c r="E10" s="9">
        <f t="shared" si="0"/>
        <v>-126</v>
      </c>
    </row>
    <row r="11" spans="1:5" x14ac:dyDescent="0.2">
      <c r="A11" s="1" t="s">
        <v>79</v>
      </c>
      <c r="B11" s="8" t="s">
        <v>88</v>
      </c>
      <c r="C11" s="9">
        <v>10</v>
      </c>
      <c r="D11" s="9">
        <v>0</v>
      </c>
      <c r="E11" s="9">
        <f t="shared" si="0"/>
        <v>-10</v>
      </c>
    </row>
    <row r="12" spans="1:5" x14ac:dyDescent="0.2">
      <c r="A12" s="1" t="s">
        <v>80</v>
      </c>
      <c r="B12" s="8" t="s">
        <v>87</v>
      </c>
      <c r="C12" s="9">
        <v>131</v>
      </c>
      <c r="D12" s="9">
        <v>0</v>
      </c>
      <c r="E12" s="9">
        <f t="shared" si="0"/>
        <v>-131</v>
      </c>
    </row>
    <row r="13" spans="1:5" x14ac:dyDescent="0.2">
      <c r="A13" s="1" t="s">
        <v>81</v>
      </c>
      <c r="B13" s="8" t="s">
        <v>89</v>
      </c>
      <c r="C13" s="9">
        <v>54</v>
      </c>
      <c r="D13" s="9">
        <v>0</v>
      </c>
      <c r="E13" s="9">
        <f t="shared" si="0"/>
        <v>-54</v>
      </c>
    </row>
    <row r="14" spans="1:5" x14ac:dyDescent="0.2">
      <c r="A14" s="1" t="s">
        <v>92</v>
      </c>
      <c r="B14" s="8" t="s">
        <v>93</v>
      </c>
      <c r="C14" s="9">
        <v>759</v>
      </c>
      <c r="D14" s="9">
        <v>0</v>
      </c>
      <c r="E14" s="9">
        <f t="shared" si="0"/>
        <v>-759</v>
      </c>
    </row>
    <row r="15" spans="1:5" ht="14.25" customHeight="1" x14ac:dyDescent="0.2">
      <c r="A15" s="1" t="s">
        <v>82</v>
      </c>
      <c r="B15" s="10" t="s">
        <v>90</v>
      </c>
      <c r="C15" s="9">
        <v>1370</v>
      </c>
      <c r="D15" s="9">
        <v>0</v>
      </c>
      <c r="E15" s="9">
        <f t="shared" si="0"/>
        <v>-1370</v>
      </c>
    </row>
    <row r="16" spans="1:5" ht="14.25" customHeight="1" x14ac:dyDescent="0.2">
      <c r="A16" s="1" t="s">
        <v>83</v>
      </c>
      <c r="B16" s="10" t="s">
        <v>91</v>
      </c>
      <c r="C16" s="9">
        <v>8372</v>
      </c>
      <c r="D16" s="9">
        <v>0</v>
      </c>
      <c r="E16" s="9">
        <f t="shared" si="0"/>
        <v>-8372</v>
      </c>
    </row>
    <row r="17" spans="1:5" x14ac:dyDescent="0.2">
      <c r="A17" s="1"/>
      <c r="B17" s="2"/>
      <c r="C17" s="9"/>
      <c r="D17" s="9"/>
      <c r="E17" s="9"/>
    </row>
    <row r="18" spans="1:5" x14ac:dyDescent="0.2">
      <c r="A18" s="6" t="s">
        <v>27</v>
      </c>
      <c r="B18" s="21"/>
      <c r="C18" s="22">
        <f>SUM(C8:C17)</f>
        <v>13682</v>
      </c>
      <c r="D18" s="22">
        <f>SUM(D8:D17)</f>
        <v>0</v>
      </c>
      <c r="E18" s="22">
        <f>D18-C18</f>
        <v>-13682</v>
      </c>
    </row>
    <row r="19" spans="1:5" x14ac:dyDescent="0.2">
      <c r="A19" s="12"/>
      <c r="B19" s="13"/>
      <c r="C19" s="14"/>
      <c r="D19" s="14"/>
      <c r="E19" s="14"/>
    </row>
    <row r="20" spans="1:5" x14ac:dyDescent="0.2">
      <c r="A20" s="12"/>
      <c r="B20" s="13"/>
      <c r="C20" s="14"/>
      <c r="D20" s="14"/>
      <c r="E20" s="14"/>
    </row>
    <row r="21" spans="1:5" x14ac:dyDescent="0.2">
      <c r="A21" s="12"/>
      <c r="B21" s="13"/>
      <c r="C21" s="14"/>
      <c r="D21" s="14"/>
      <c r="E21" s="14"/>
    </row>
    <row r="22" spans="1:5" x14ac:dyDescent="0.2">
      <c r="A22" s="12"/>
      <c r="B22" s="13"/>
      <c r="C22" s="14"/>
      <c r="D22" s="14"/>
      <c r="E22" s="14"/>
    </row>
    <row r="23" spans="1:5" x14ac:dyDescent="0.2">
      <c r="A23" s="12"/>
      <c r="B23" s="13"/>
      <c r="C23" s="14"/>
      <c r="D23" s="14"/>
      <c r="E23" s="14"/>
    </row>
    <row r="24" spans="1:5" x14ac:dyDescent="0.2">
      <c r="A24" s="12"/>
      <c r="B24" s="13"/>
      <c r="C24" s="14"/>
      <c r="D24" s="14"/>
      <c r="E24" s="14"/>
    </row>
    <row r="25" spans="1:5" x14ac:dyDescent="0.2">
      <c r="A25" s="12"/>
      <c r="B25" s="13"/>
      <c r="C25" s="14"/>
      <c r="D25" s="14"/>
      <c r="E25" s="14"/>
    </row>
    <row r="26" spans="1:5" x14ac:dyDescent="0.2">
      <c r="A26" s="12"/>
      <c r="B26" s="15"/>
      <c r="C26" s="14"/>
      <c r="D26" s="14"/>
      <c r="E26" s="14"/>
    </row>
    <row r="27" spans="1:5" x14ac:dyDescent="0.2">
      <c r="A27" s="12"/>
      <c r="B27" s="13"/>
      <c r="C27" s="14"/>
      <c r="D27" s="14"/>
      <c r="E27" s="14"/>
    </row>
    <row r="28" spans="1:5" x14ac:dyDescent="0.2">
      <c r="A28" s="12"/>
      <c r="B28" s="13"/>
      <c r="C28" s="14"/>
      <c r="D28" s="14"/>
      <c r="E28" s="14"/>
    </row>
    <row r="29" spans="1:5" x14ac:dyDescent="0.2">
      <c r="A29" s="12"/>
      <c r="B29" s="13"/>
      <c r="C29" s="14"/>
      <c r="D29" s="14"/>
      <c r="E29" s="14"/>
    </row>
    <row r="30" spans="1:5" x14ac:dyDescent="0.2">
      <c r="A30" s="12"/>
      <c r="B30" s="13"/>
      <c r="C30" s="14"/>
      <c r="D30" s="14"/>
      <c r="E30" s="14"/>
    </row>
    <row r="31" spans="1:5" x14ac:dyDescent="0.2">
      <c r="A31" s="12"/>
      <c r="B31" s="13"/>
      <c r="C31" s="14"/>
      <c r="D31" s="14"/>
      <c r="E31" s="14"/>
    </row>
    <row r="32" spans="1:5" x14ac:dyDescent="0.2">
      <c r="A32" s="12"/>
      <c r="B32" s="13"/>
      <c r="C32" s="14"/>
      <c r="D32" s="14"/>
      <c r="E32" s="14"/>
    </row>
    <row r="33" spans="1:5" x14ac:dyDescent="0.2">
      <c r="A33" s="12"/>
      <c r="B33" s="15"/>
      <c r="C33" s="14"/>
      <c r="D33" s="14"/>
      <c r="E33" s="14"/>
    </row>
    <row r="34" spans="1:5" x14ac:dyDescent="0.2">
      <c r="A34" s="12"/>
      <c r="B34" s="16"/>
      <c r="C34" s="14"/>
      <c r="D34" s="14"/>
      <c r="E34" s="14"/>
    </row>
    <row r="35" spans="1:5" x14ac:dyDescent="0.2">
      <c r="A35" s="13"/>
      <c r="B35" s="13"/>
      <c r="C35" s="14"/>
      <c r="D35" s="14"/>
      <c r="E35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Vergunningverlening</vt:lpstr>
      <vt:lpstr>Milieutoezicht</vt:lpstr>
      <vt:lpstr>BRIKS</vt:lpstr>
      <vt:lpstr>J&amp;O&amp;P</vt:lpstr>
      <vt:lpstr>APV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Jaspers</dc:creator>
  <cp:lastModifiedBy>Natascha de Klein-Hendrickx</cp:lastModifiedBy>
  <dcterms:created xsi:type="dcterms:W3CDTF">2023-11-09T07:16:46Z</dcterms:created>
  <dcterms:modified xsi:type="dcterms:W3CDTF">2023-11-21T14:45:04Z</dcterms:modified>
</cp:coreProperties>
</file>